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54" windowHeight="6910" tabRatio="731" activeTab="0"/>
  </bookViews>
  <sheets>
    <sheet name="Especiales " sheetId="1" r:id="rId1"/>
  </sheets>
  <definedNames/>
  <calcPr fullCalcOnLoad="1"/>
</workbook>
</file>

<file path=xl/sharedStrings.xml><?xml version="1.0" encoding="utf-8"?>
<sst xmlns="http://schemas.openxmlformats.org/spreadsheetml/2006/main" count="147" uniqueCount="79">
  <si>
    <t xml:space="preserve"> </t>
  </si>
  <si>
    <t>Promotora de Informaciones,S.A.</t>
  </si>
  <si>
    <t>18 X 10000</t>
  </si>
  <si>
    <t>Solaria Energia y Medio Ambiente, S.A.</t>
  </si>
  <si>
    <t>Suscripcion Restringida</t>
  </si>
  <si>
    <t>Jazztel, P.L.C.</t>
  </si>
  <si>
    <t>Ejercicio Warrants</t>
  </si>
  <si>
    <t>Ercros S.A.</t>
  </si>
  <si>
    <t>8 X 1000</t>
  </si>
  <si>
    <t>Quabit Inmobiliaria, S.A.</t>
  </si>
  <si>
    <t>Urbas Grupo Financiero, S.A.</t>
  </si>
  <si>
    <t>Compensacion de Creditos</t>
  </si>
  <si>
    <t>Ampliacion Suscrita Por Ya Global Dutch, B.V.</t>
  </si>
  <si>
    <t>Grupo Ezentis, S.A.</t>
  </si>
  <si>
    <t>Inmobiliaria Colonial, S.A.</t>
  </si>
  <si>
    <t>15 X 1000</t>
  </si>
  <si>
    <t>Hispania Activos Inmobiliarios, S. A.</t>
  </si>
  <si>
    <t>32 X 10000</t>
  </si>
  <si>
    <t>18 X 1000</t>
  </si>
  <si>
    <t>20 X 100</t>
  </si>
  <si>
    <t>Total Sector Servicios de Consumo</t>
  </si>
  <si>
    <t>Total Sector Servicios Financieros e Inmobiliarios</t>
  </si>
  <si>
    <t>Total General</t>
  </si>
  <si>
    <t xml:space="preserve">- </t>
  </si>
  <si>
    <t>Total Sector Petróleo y Energía</t>
  </si>
  <si>
    <t>Total Sector Tecnología y Telecomunicaciones</t>
  </si>
  <si>
    <r>
      <t>Sector / Empresa/</t>
    </r>
    <r>
      <rPr>
        <b/>
        <sz val="9"/>
        <color indexed="10"/>
        <rFont val="Arial"/>
        <family val="2"/>
      </rPr>
      <t>Sector / Company</t>
    </r>
  </si>
  <si>
    <r>
      <t>Proporción/</t>
    </r>
    <r>
      <rPr>
        <b/>
        <sz val="9"/>
        <color indexed="10"/>
        <rFont val="Arial"/>
        <family val="2"/>
      </rPr>
      <t>Proportion</t>
    </r>
  </si>
  <si>
    <r>
      <t>Acciones Emitidas/</t>
    </r>
    <r>
      <rPr>
        <b/>
        <sz val="9"/>
        <color indexed="10"/>
        <rFont val="Arial"/>
        <family val="2"/>
      </rPr>
      <t>Shares inssued</t>
    </r>
  </si>
  <si>
    <r>
      <t>Valor Nominal/</t>
    </r>
    <r>
      <rPr>
        <b/>
        <sz val="9"/>
        <color indexed="10"/>
        <rFont val="Arial"/>
        <family val="2"/>
      </rPr>
      <t xml:space="preserve">Nominal value </t>
    </r>
    <r>
      <rPr>
        <b/>
        <sz val="9"/>
        <rFont val="Arial"/>
        <family val="2"/>
      </rPr>
      <t>(euros)</t>
    </r>
  </si>
  <si>
    <r>
      <t>Precio/</t>
    </r>
    <r>
      <rPr>
        <b/>
        <sz val="9"/>
        <color indexed="10"/>
        <rFont val="Arial"/>
        <family val="2"/>
      </rPr>
      <t xml:space="preserve">Price </t>
    </r>
    <r>
      <rPr>
        <b/>
        <sz val="9"/>
        <rFont val="Arial"/>
        <family val="2"/>
      </rPr>
      <t>(euros)</t>
    </r>
  </si>
  <si>
    <r>
      <t xml:space="preserve">% liberado/ </t>
    </r>
    <r>
      <rPr>
        <b/>
        <sz val="9"/>
        <color indexed="10"/>
        <rFont val="Arial"/>
        <family val="2"/>
      </rPr>
      <t>% free of charge</t>
    </r>
  </si>
  <si>
    <r>
      <t>Desembolso/</t>
    </r>
    <r>
      <rPr>
        <b/>
        <sz val="9"/>
        <color indexed="10"/>
        <rFont val="Arial"/>
        <family val="2"/>
      </rPr>
      <t>Payment</t>
    </r>
    <r>
      <rPr>
        <b/>
        <sz val="9"/>
        <rFont val="Arial"/>
        <family val="2"/>
      </rPr>
      <t xml:space="preserve"> (euros)</t>
    </r>
  </si>
  <si>
    <r>
      <t>Efectivo/</t>
    </r>
    <r>
      <rPr>
        <b/>
        <sz val="9"/>
        <color indexed="10"/>
        <rFont val="Arial"/>
        <family val="2"/>
      </rPr>
      <t xml:space="preserve">Traded value </t>
    </r>
    <r>
      <rPr>
        <b/>
        <sz val="9"/>
        <rFont val="Arial"/>
        <family val="2"/>
      </rPr>
      <t>(euros)</t>
    </r>
  </si>
  <si>
    <r>
      <t>Fecha Admisión/</t>
    </r>
    <r>
      <rPr>
        <b/>
        <sz val="9"/>
        <color indexed="10"/>
        <rFont val="Arial"/>
        <family val="2"/>
      </rPr>
      <t>Admisión date</t>
    </r>
  </si>
  <si>
    <t>Bolsa de Madrid - Ampliaciones de Capital</t>
  </si>
  <si>
    <r>
      <t>Fecha de emisión/</t>
    </r>
    <r>
      <rPr>
        <b/>
        <sz val="9"/>
        <color indexed="10"/>
        <rFont val="Arial"/>
        <family val="2"/>
      </rPr>
      <t>Issuance date</t>
    </r>
  </si>
  <si>
    <t>Observaciones/Notes</t>
  </si>
  <si>
    <r>
      <t>AMPLIACIONES DE CAPITAL ESPECIALES EN 2015 (sin derecho preferente)/</t>
    </r>
    <r>
      <rPr>
        <b/>
        <sz val="11"/>
        <color indexed="10"/>
        <rFont val="Arial"/>
        <family val="2"/>
      </rPr>
      <t>SPECIAL CAPITAL INCREASES IN 2015 (without suscribtion rights)</t>
    </r>
  </si>
  <si>
    <t>1 X 100</t>
  </si>
  <si>
    <t>Suscrip. Restrin.</t>
  </si>
  <si>
    <t>14 X 1000</t>
  </si>
  <si>
    <t>82 X 10000</t>
  </si>
  <si>
    <t>Suscripcion de Societé Generale</t>
  </si>
  <si>
    <t>Abengoa, S.A.</t>
  </si>
  <si>
    <t>247 X 10000</t>
  </si>
  <si>
    <t>General de Alquiler de Maquinaria, S.A.</t>
  </si>
  <si>
    <t>2555 X 1000</t>
  </si>
  <si>
    <t>Airbus Group, N.V.</t>
  </si>
  <si>
    <t>Suscrip. Restrin. Plan Empleados 2015</t>
  </si>
  <si>
    <t>66 X 10000</t>
  </si>
  <si>
    <t>Suscrip. Restrin. Plan Empleados</t>
  </si>
  <si>
    <t>16 X 1000</t>
  </si>
  <si>
    <t>Total Sector Mat.Basicos, Industria y Construcción</t>
  </si>
  <si>
    <t>48 X 10000</t>
  </si>
  <si>
    <t>Compensacion de Ctos. y Ej. Warrants</t>
  </si>
  <si>
    <t>106 X 1000</t>
  </si>
  <si>
    <t>Ayco Grupo Inmobiliario,S.A.</t>
  </si>
  <si>
    <t>747 X 1000</t>
  </si>
  <si>
    <t>Suscripcion de Gem Capital</t>
  </si>
  <si>
    <t>Testa Inmuebles en Renta,S.A.</t>
  </si>
  <si>
    <t>33 X 100</t>
  </si>
  <si>
    <t>13 X 100</t>
  </si>
  <si>
    <t>50 X 100</t>
  </si>
  <si>
    <t>13 X 1000</t>
  </si>
  <si>
    <t>Suscrip. Restrin. Suscripción de Gem capital</t>
  </si>
  <si>
    <t>98 X 1000</t>
  </si>
  <si>
    <t>Suscrip. Restrin. Compensación de créditos</t>
  </si>
  <si>
    <t>Banco Santander, S.A.</t>
  </si>
  <si>
    <t>96 X 1000</t>
  </si>
  <si>
    <t>72 X 10000</t>
  </si>
  <si>
    <t>Ejercicio de Warrants</t>
  </si>
  <si>
    <t>134 X 10000</t>
  </si>
  <si>
    <t>Euskaltel, S.A.</t>
  </si>
  <si>
    <t>23 X 10000</t>
  </si>
  <si>
    <t>127 X 10000</t>
  </si>
  <si>
    <t>Retribución Con Acciones y Opciones</t>
  </si>
  <si>
    <t>26 X 10000</t>
  </si>
  <si>
    <t>Suscrip. Restrin. Ejercicio de Opciones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</si>
</sst>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#,##0.000"/>
    <numFmt numFmtId="170" formatCode="#,##0.0"/>
    <numFmt numFmtId="171" formatCode="#,##0.0000"/>
    <numFmt numFmtId="172" formatCode="#,##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0" fillId="22" borderId="3" applyNumberFormat="0" applyAlignment="0" applyProtection="0"/>
    <xf numFmtId="0" fontId="31" fillId="23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5" fillId="30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2" fillId="0" borderId="0">
      <alignment/>
      <protection/>
    </xf>
    <xf numFmtId="0" fontId="0" fillId="33" borderId="7" applyNumberFormat="0" applyFont="0" applyAlignment="0" applyProtection="0"/>
    <xf numFmtId="4" fontId="5" fillId="0" borderId="0" applyBorder="0">
      <alignment/>
      <protection/>
    </xf>
    <xf numFmtId="3" fontId="5" fillId="0" borderId="0" applyBorder="0">
      <alignment/>
      <protection/>
    </xf>
    <xf numFmtId="9" fontId="0" fillId="0" borderId="0" applyFont="0" applyFill="0" applyBorder="0" applyAlignment="0" applyProtection="0"/>
    <xf numFmtId="0" fontId="40" fillId="22" borderId="8" applyNumberFormat="0" applyAlignment="0" applyProtection="0"/>
    <xf numFmtId="49" fontId="5" fillId="0" borderId="0" applyNumberFormat="0" applyBorder="0">
      <alignment horizontal="left"/>
      <protection/>
    </xf>
    <xf numFmtId="0" fontId="41" fillId="0" borderId="0" applyNumberFormat="0" applyFill="0" applyBorder="0" applyAlignment="0" applyProtection="0"/>
    <xf numFmtId="0" fontId="4" fillId="0" borderId="0" applyFont="0" applyAlignment="0">
      <protection/>
    </xf>
    <xf numFmtId="0" fontId="42" fillId="0" borderId="0" applyNumberFormat="0" applyFill="0" applyBorder="0" applyAlignment="0" applyProtection="0"/>
    <xf numFmtId="0" fontId="43" fillId="0" borderId="0" applyNumberFormat="0" applyBorder="0">
      <alignment horizontal="left" vertical="center" wrapText="1"/>
      <protection/>
    </xf>
    <xf numFmtId="0" fontId="3" fillId="34" borderId="9">
      <alignment horizontal="left" wrapText="1"/>
      <protection/>
    </xf>
    <xf numFmtId="0" fontId="44" fillId="34" borderId="10">
      <alignment horizontal="left" wrapText="1"/>
      <protection/>
    </xf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34" fillId="0" borderId="12" applyNumberFormat="0" applyFill="0" applyAlignment="0" applyProtection="0"/>
    <xf numFmtId="0" fontId="47" fillId="0" borderId="13" applyNumberFormat="0" applyFill="0" applyAlignment="0" applyProtection="0"/>
  </cellStyleXfs>
  <cellXfs count="28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/>
    </xf>
    <xf numFmtId="14" fontId="4" fillId="0" borderId="14" xfId="35" applyFill="1" applyBorder="1" applyAlignment="1">
      <alignment horizontal="center" vertical="center" wrapText="1"/>
      <protection/>
    </xf>
    <xf numFmtId="0" fontId="47" fillId="0" borderId="2" xfId="0" applyFont="1" applyBorder="1" applyAlignment="1">
      <alignment/>
    </xf>
    <xf numFmtId="0" fontId="2" fillId="0" borderId="0" xfId="56">
      <alignment/>
      <protection/>
    </xf>
    <xf numFmtId="14" fontId="4" fillId="21" borderId="14" xfId="35" applyBorder="1" applyAlignment="1">
      <alignment horizontal="center" vertical="center" wrapText="1"/>
      <protection/>
    </xf>
    <xf numFmtId="14" fontId="4" fillId="21" borderId="15" xfId="35" applyBorder="1" applyAlignment="1">
      <alignment horizontal="center" vertical="center" wrapText="1"/>
      <protection/>
    </xf>
    <xf numFmtId="14" fontId="4" fillId="21" borderId="16" xfId="35" applyBorder="1" applyAlignment="1">
      <alignment horizontal="center" vertical="center" wrapText="1"/>
      <protection/>
    </xf>
    <xf numFmtId="14" fontId="36" fillId="21" borderId="0" xfId="48" applyNumberFormat="1" applyFill="1" applyBorder="1" applyAlignment="1" applyProtection="1">
      <alignment horizontal="center" vertical="center" wrapText="1"/>
      <protection/>
    </xf>
    <xf numFmtId="3" fontId="4" fillId="21" borderId="14" xfId="35" applyNumberFormat="1" applyBorder="1" applyAlignment="1">
      <alignment horizontal="center" vertical="center" wrapText="1"/>
      <protection/>
    </xf>
    <xf numFmtId="0" fontId="3" fillId="34" borderId="17" xfId="67" applyBorder="1">
      <alignment horizontal="left" wrapText="1"/>
      <protection/>
    </xf>
    <xf numFmtId="0" fontId="3" fillId="34" borderId="18" xfId="67" applyBorder="1">
      <alignment horizontal="left" wrapText="1"/>
      <protection/>
    </xf>
    <xf numFmtId="0" fontId="3" fillId="34" borderId="19" xfId="67" applyBorder="1">
      <alignment horizontal="left" wrapText="1"/>
      <protection/>
    </xf>
    <xf numFmtId="14" fontId="4" fillId="21" borderId="0" xfId="35" applyBorder="1" applyAlignment="1">
      <alignment horizontal="center" vertical="center" wrapText="1"/>
      <protection/>
    </xf>
    <xf numFmtId="3" fontId="4" fillId="21" borderId="0" xfId="35" applyNumberFormat="1" applyBorder="1" applyAlignment="1">
      <alignment horizontal="center" vertical="center" wrapText="1"/>
      <protection/>
    </xf>
    <xf numFmtId="14" fontId="4" fillId="0" borderId="0" xfId="35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3" fontId="47" fillId="0" borderId="0" xfId="0" applyNumberFormat="1" applyFont="1" applyFill="1" applyAlignment="1">
      <alignment/>
    </xf>
    <xf numFmtId="0" fontId="47" fillId="0" borderId="18" xfId="0" applyFont="1" applyBorder="1" applyAlignment="1">
      <alignment/>
    </xf>
    <xf numFmtId="3" fontId="47" fillId="0" borderId="18" xfId="0" applyNumberFormat="1" applyFont="1" applyBorder="1" applyAlignment="1">
      <alignment/>
    </xf>
    <xf numFmtId="4" fontId="0" fillId="0" borderId="0" xfId="0" applyNumberFormat="1" applyFill="1" applyAlignment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numero" xfId="58"/>
    <cellStyle name="numero sin decimales" xfId="59"/>
    <cellStyle name="Percent" xfId="60"/>
    <cellStyle name="Salida" xfId="61"/>
    <cellStyle name="Texto" xfId="62"/>
    <cellStyle name="Texto de advertencia" xfId="63"/>
    <cellStyle name="Texto destacado" xfId="64"/>
    <cellStyle name="Texto explicativo" xfId="65"/>
    <cellStyle name="Texto ING" xfId="66"/>
    <cellStyle name="Titular" xfId="67"/>
    <cellStyle name="Titular ING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E31">
      <selection activeCell="L1" sqref="L1:L16384"/>
    </sheetView>
  </sheetViews>
  <sheetFormatPr defaultColWidth="14.8515625" defaultRowHeight="15"/>
  <cols>
    <col min="1" max="1" width="39.28125" style="0" customWidth="1"/>
    <col min="2" max="8" width="14.8515625" style="0" customWidth="1"/>
    <col min="9" max="9" width="18.7109375" style="0" customWidth="1"/>
    <col min="10" max="10" width="14.8515625" style="0" customWidth="1"/>
    <col min="11" max="11" width="39.140625" style="0" bestFit="1" customWidth="1"/>
  </cols>
  <sheetData>
    <row r="1" spans="1:12" ht="14.25" customHeight="1" thickBot="1">
      <c r="A1" s="14" t="s">
        <v>38</v>
      </c>
      <c r="B1" s="15"/>
      <c r="C1" s="15"/>
      <c r="D1" s="15"/>
      <c r="E1" s="15"/>
      <c r="F1" s="15"/>
      <c r="G1" s="15"/>
      <c r="H1" s="15"/>
      <c r="I1" s="15"/>
      <c r="J1" s="16"/>
      <c r="K1" s="8"/>
      <c r="L1" s="8"/>
    </row>
    <row r="2" spans="1:12" ht="38.25">
      <c r="A2" s="11" t="s">
        <v>26</v>
      </c>
      <c r="B2" s="9" t="s">
        <v>36</v>
      </c>
      <c r="C2" s="9" t="s">
        <v>27</v>
      </c>
      <c r="D2" s="9" t="s">
        <v>28</v>
      </c>
      <c r="E2" s="9" t="s">
        <v>29</v>
      </c>
      <c r="F2" s="9" t="s">
        <v>30</v>
      </c>
      <c r="G2" s="9" t="s">
        <v>31</v>
      </c>
      <c r="H2" s="9" t="s">
        <v>32</v>
      </c>
      <c r="I2" s="13" t="s">
        <v>33</v>
      </c>
      <c r="J2" s="6" t="s">
        <v>34</v>
      </c>
      <c r="K2" s="10" t="s">
        <v>37</v>
      </c>
      <c r="L2" s="12" t="s">
        <v>35</v>
      </c>
    </row>
    <row r="3" spans="1:11" ht="13.5">
      <c r="A3" s="17"/>
      <c r="B3" s="17"/>
      <c r="C3" s="17"/>
      <c r="D3" s="17"/>
      <c r="E3" s="17"/>
      <c r="F3" s="17"/>
      <c r="G3" s="17"/>
      <c r="H3" s="17"/>
      <c r="I3" s="18"/>
      <c r="J3" s="19"/>
      <c r="K3" s="17"/>
    </row>
    <row r="4" spans="1:11" ht="13.5">
      <c r="A4" s="20" t="s">
        <v>3</v>
      </c>
      <c r="B4" s="21">
        <v>42129</v>
      </c>
      <c r="C4" s="20" t="s">
        <v>39</v>
      </c>
      <c r="D4" s="22">
        <v>1223435</v>
      </c>
      <c r="E4" s="22">
        <v>12234.35</v>
      </c>
      <c r="F4" s="20">
        <v>1.1524</v>
      </c>
      <c r="G4" s="23">
        <v>0</v>
      </c>
      <c r="H4" s="20">
        <v>1.15</v>
      </c>
      <c r="I4" s="22">
        <v>1406950.25</v>
      </c>
      <c r="J4" s="21">
        <v>42129</v>
      </c>
      <c r="K4" s="20" t="s">
        <v>40</v>
      </c>
    </row>
    <row r="5" spans="1:11" ht="13.5">
      <c r="A5" t="s">
        <v>3</v>
      </c>
      <c r="B5" s="1">
        <v>42093</v>
      </c>
      <c r="C5" t="s">
        <v>41</v>
      </c>
      <c r="D5" s="2">
        <v>1500000</v>
      </c>
      <c r="E5" s="2">
        <v>15000</v>
      </c>
      <c r="F5">
        <v>1.1297</v>
      </c>
      <c r="G5">
        <v>0</v>
      </c>
      <c r="H5">
        <v>1.13</v>
      </c>
      <c r="I5" s="2">
        <v>1695000</v>
      </c>
      <c r="J5" s="1">
        <v>42093</v>
      </c>
      <c r="K5" t="s">
        <v>40</v>
      </c>
    </row>
    <row r="6" spans="1:11" ht="13.5">
      <c r="A6" t="s">
        <v>3</v>
      </c>
      <c r="B6" s="1">
        <v>42060</v>
      </c>
      <c r="C6" t="s">
        <v>41</v>
      </c>
      <c r="D6" s="2">
        <v>1500000</v>
      </c>
      <c r="E6" s="2">
        <v>15000</v>
      </c>
      <c r="F6">
        <v>0.8198</v>
      </c>
      <c r="G6">
        <v>0</v>
      </c>
      <c r="H6">
        <v>0.82</v>
      </c>
      <c r="I6" s="2">
        <v>1230000</v>
      </c>
      <c r="J6" s="1">
        <v>42060</v>
      </c>
      <c r="K6" t="s">
        <v>40</v>
      </c>
    </row>
    <row r="7" spans="1:11" ht="13.5">
      <c r="A7" t="s">
        <v>3</v>
      </c>
      <c r="B7" s="1">
        <v>42040</v>
      </c>
      <c r="C7" t="s">
        <v>42</v>
      </c>
      <c r="D7" s="2">
        <v>866790</v>
      </c>
      <c r="E7" s="2">
        <v>8667.9</v>
      </c>
      <c r="F7">
        <v>0.7838</v>
      </c>
      <c r="G7">
        <v>0</v>
      </c>
      <c r="H7">
        <v>0.78</v>
      </c>
      <c r="I7" s="2">
        <v>676096.2</v>
      </c>
      <c r="J7" s="1">
        <v>42040</v>
      </c>
      <c r="K7" t="s">
        <v>40</v>
      </c>
    </row>
    <row r="8" spans="1:11" ht="13.5">
      <c r="A8" t="s">
        <v>3</v>
      </c>
      <c r="B8" s="1">
        <v>42020</v>
      </c>
      <c r="C8" t="s">
        <v>8</v>
      </c>
      <c r="D8" s="2">
        <v>829948</v>
      </c>
      <c r="E8" s="2">
        <v>8299.48</v>
      </c>
      <c r="F8">
        <v>0.7874</v>
      </c>
      <c r="G8">
        <v>0</v>
      </c>
      <c r="H8">
        <v>0.79</v>
      </c>
      <c r="I8" s="3">
        <v>655658.92</v>
      </c>
      <c r="J8" s="1">
        <v>42020</v>
      </c>
      <c r="K8" t="s">
        <v>43</v>
      </c>
    </row>
    <row r="9" spans="1:11" ht="13.5">
      <c r="A9" s="4" t="s">
        <v>24</v>
      </c>
      <c r="B9" s="4" t="s">
        <v>0</v>
      </c>
      <c r="C9" s="4" t="s">
        <v>0</v>
      </c>
      <c r="D9" s="5">
        <f>SUM(D4:D8)</f>
        <v>5920173</v>
      </c>
      <c r="E9" s="5">
        <f>SUM(E4:E8)</f>
        <v>59201.729999999996</v>
      </c>
      <c r="F9" s="4" t="s">
        <v>0</v>
      </c>
      <c r="G9" s="4" t="s">
        <v>0</v>
      </c>
      <c r="H9" s="4" t="s">
        <v>0</v>
      </c>
      <c r="I9" s="5">
        <f>SUM(I4:I8)</f>
        <v>5663705.37</v>
      </c>
      <c r="J9" s="4"/>
      <c r="K9" s="4"/>
    </row>
    <row r="10" spans="1:11" ht="20.25" customHeight="1">
      <c r="A10" s="4"/>
      <c r="B10" s="4"/>
      <c r="C10" s="4"/>
      <c r="D10" s="5"/>
      <c r="E10" s="5"/>
      <c r="F10" s="4"/>
      <c r="G10" s="4"/>
      <c r="H10" s="4"/>
      <c r="I10" s="5"/>
      <c r="J10" s="4"/>
      <c r="K10" s="4"/>
    </row>
    <row r="11" spans="1:11" ht="21.75" customHeight="1">
      <c r="A11" t="s">
        <v>44</v>
      </c>
      <c r="B11" s="1">
        <v>42293</v>
      </c>
      <c r="C11" t="s">
        <v>45</v>
      </c>
      <c r="D11" s="2">
        <v>20709730</v>
      </c>
      <c r="E11" s="3">
        <v>207097.3</v>
      </c>
      <c r="F11">
        <v>0.01</v>
      </c>
      <c r="G11" t="s">
        <v>23</v>
      </c>
      <c r="H11">
        <v>0.01</v>
      </c>
      <c r="I11" s="3">
        <v>207097.3</v>
      </c>
      <c r="J11" s="1">
        <v>42293</v>
      </c>
      <c r="K11" t="s">
        <v>6</v>
      </c>
    </row>
    <row r="12" spans="1:11" ht="13.5">
      <c r="A12" t="s">
        <v>46</v>
      </c>
      <c r="B12" s="1">
        <v>42324</v>
      </c>
      <c r="C12" t="s">
        <v>47</v>
      </c>
      <c r="D12" s="2">
        <v>207561617</v>
      </c>
      <c r="E12" s="3">
        <v>20756161.7</v>
      </c>
      <c r="F12">
        <v>0.3966</v>
      </c>
      <c r="G12" t="s">
        <v>23</v>
      </c>
      <c r="H12">
        <v>0.4</v>
      </c>
      <c r="I12" s="3">
        <v>83024646.8</v>
      </c>
      <c r="J12" s="1">
        <v>42324</v>
      </c>
      <c r="K12" t="s">
        <v>11</v>
      </c>
    </row>
    <row r="13" spans="1:11" ht="13.5">
      <c r="A13" t="s">
        <v>46</v>
      </c>
      <c r="B13" s="1">
        <v>42324</v>
      </c>
      <c r="C13" t="s">
        <v>47</v>
      </c>
      <c r="D13" s="2">
        <v>27006701</v>
      </c>
      <c r="E13" s="3">
        <v>2700670.1</v>
      </c>
      <c r="F13">
        <v>0.2109</v>
      </c>
      <c r="G13" t="s">
        <v>23</v>
      </c>
      <c r="H13">
        <v>0.21</v>
      </c>
      <c r="I13" s="3">
        <v>5671407.21</v>
      </c>
      <c r="J13" s="1">
        <v>42324</v>
      </c>
      <c r="K13" t="s">
        <v>11</v>
      </c>
    </row>
    <row r="14" spans="1:11" ht="13.5">
      <c r="A14" t="s">
        <v>46</v>
      </c>
      <c r="B14" s="1">
        <v>42324</v>
      </c>
      <c r="C14" t="s">
        <v>47</v>
      </c>
      <c r="D14" s="2">
        <v>4941062</v>
      </c>
      <c r="E14" s="3">
        <v>494106.2</v>
      </c>
      <c r="F14">
        <v>0.2109</v>
      </c>
      <c r="G14" t="s">
        <v>23</v>
      </c>
      <c r="H14">
        <v>0.21</v>
      </c>
      <c r="I14" s="3">
        <v>1037623.02</v>
      </c>
      <c r="J14" s="1">
        <v>42324</v>
      </c>
      <c r="K14" t="s">
        <v>11</v>
      </c>
    </row>
    <row r="15" spans="1:11" ht="13.5">
      <c r="A15" s="20" t="s">
        <v>48</v>
      </c>
      <c r="B15" s="21">
        <v>42152</v>
      </c>
      <c r="C15" s="20" t="s">
        <v>2</v>
      </c>
      <c r="D15" s="22">
        <v>1436901</v>
      </c>
      <c r="E15" s="22">
        <v>1436901</v>
      </c>
      <c r="F15" s="20">
        <v>1</v>
      </c>
      <c r="G15" s="23">
        <v>0</v>
      </c>
      <c r="H15" s="20">
        <v>1</v>
      </c>
      <c r="I15" s="22">
        <v>1436901</v>
      </c>
      <c r="J15" s="21">
        <v>42152</v>
      </c>
      <c r="K15" s="20" t="s">
        <v>49</v>
      </c>
    </row>
    <row r="16" spans="1:11" ht="13.5">
      <c r="A16" t="s">
        <v>48</v>
      </c>
      <c r="B16" s="1">
        <v>42110</v>
      </c>
      <c r="C16" t="s">
        <v>50</v>
      </c>
      <c r="D16" s="2">
        <v>5195284</v>
      </c>
      <c r="E16" s="2">
        <v>5195284</v>
      </c>
      <c r="F16">
        <v>1</v>
      </c>
      <c r="G16">
        <v>0</v>
      </c>
      <c r="H16">
        <v>1</v>
      </c>
      <c r="I16" s="2">
        <v>5195284</v>
      </c>
      <c r="J16" s="1">
        <v>42110</v>
      </c>
      <c r="K16" t="s">
        <v>51</v>
      </c>
    </row>
    <row r="17" spans="1:11" ht="13.5">
      <c r="A17" t="s">
        <v>7</v>
      </c>
      <c r="B17" s="1">
        <v>42030</v>
      </c>
      <c r="C17" t="s">
        <v>52</v>
      </c>
      <c r="D17" s="2">
        <v>1802880</v>
      </c>
      <c r="E17" s="2">
        <v>540864</v>
      </c>
      <c r="F17">
        <v>0.416</v>
      </c>
      <c r="G17">
        <v>0</v>
      </c>
      <c r="H17">
        <v>0.42</v>
      </c>
      <c r="I17" s="2">
        <v>757209.6</v>
      </c>
      <c r="J17" s="1">
        <v>42030</v>
      </c>
      <c r="K17" t="s">
        <v>12</v>
      </c>
    </row>
    <row r="18" spans="1:11" ht="13.5">
      <c r="A18" s="4" t="s">
        <v>53</v>
      </c>
      <c r="B18" s="4" t="s">
        <v>0</v>
      </c>
      <c r="C18" s="4" t="s">
        <v>0</v>
      </c>
      <c r="D18" s="5">
        <f>SUM(D11:D17)</f>
        <v>268654175</v>
      </c>
      <c r="E18" s="5">
        <f>SUM(E11:E17)</f>
        <v>31331084.3</v>
      </c>
      <c r="F18" s="4" t="s">
        <v>0</v>
      </c>
      <c r="G18" s="4" t="s">
        <v>0</v>
      </c>
      <c r="H18" s="4" t="s">
        <v>0</v>
      </c>
      <c r="I18" s="5">
        <f>SUM(I11:I17)</f>
        <v>97330168.92999998</v>
      </c>
      <c r="J18" s="4"/>
      <c r="K18" s="4"/>
    </row>
    <row r="19" spans="1:11" ht="13.5">
      <c r="A19" s="4"/>
      <c r="B19" s="4"/>
      <c r="C19" s="4"/>
      <c r="D19" s="5"/>
      <c r="E19" s="5"/>
      <c r="F19" s="4"/>
      <c r="G19" s="4"/>
      <c r="H19" s="4"/>
      <c r="I19" s="5"/>
      <c r="J19" s="4"/>
      <c r="K19" s="4"/>
    </row>
    <row r="20" spans="1:11" ht="13.5">
      <c r="A20" t="s">
        <v>1</v>
      </c>
      <c r="B20" s="1">
        <v>42016</v>
      </c>
      <c r="C20" t="s">
        <v>54</v>
      </c>
      <c r="D20" s="2">
        <v>10502568</v>
      </c>
      <c r="E20" s="2">
        <v>1050256.8</v>
      </c>
      <c r="F20">
        <v>0.2673</v>
      </c>
      <c r="G20">
        <v>0</v>
      </c>
      <c r="H20">
        <v>0.27</v>
      </c>
      <c r="I20" s="2">
        <v>2835693.36</v>
      </c>
      <c r="J20" s="1">
        <v>42016</v>
      </c>
      <c r="K20" t="s">
        <v>55</v>
      </c>
    </row>
    <row r="21" spans="1:11" ht="20.25" customHeight="1">
      <c r="A21" s="4" t="s">
        <v>20</v>
      </c>
      <c r="B21" s="4" t="s">
        <v>0</v>
      </c>
      <c r="C21" s="4" t="s">
        <v>0</v>
      </c>
      <c r="D21" s="5">
        <v>10502568</v>
      </c>
      <c r="E21" s="5">
        <v>1050256.8</v>
      </c>
      <c r="F21" s="4" t="s">
        <v>0</v>
      </c>
      <c r="G21" s="4" t="s">
        <v>0</v>
      </c>
      <c r="H21" s="4" t="s">
        <v>0</v>
      </c>
      <c r="I21" s="5">
        <v>2835693.36</v>
      </c>
      <c r="J21" s="4"/>
      <c r="K21" s="4"/>
    </row>
    <row r="22" spans="1:11" ht="20.25" customHeight="1">
      <c r="A22" s="4"/>
      <c r="B22" s="4"/>
      <c r="C22" s="4"/>
      <c r="D22" s="5"/>
      <c r="E22" s="5"/>
      <c r="F22" s="4"/>
      <c r="G22" s="4"/>
      <c r="H22" s="4"/>
      <c r="I22" s="5"/>
      <c r="J22" s="4"/>
      <c r="K22" s="4"/>
    </row>
    <row r="23" spans="1:11" ht="13.5">
      <c r="A23" t="s">
        <v>10</v>
      </c>
      <c r="B23" s="1">
        <v>42355</v>
      </c>
      <c r="C23" t="s">
        <v>56</v>
      </c>
      <c r="D23" s="2">
        <v>273753421</v>
      </c>
      <c r="E23" s="3">
        <v>2737534.21</v>
      </c>
      <c r="F23">
        <v>0.035</v>
      </c>
      <c r="G23" t="s">
        <v>23</v>
      </c>
      <c r="H23">
        <v>0.04</v>
      </c>
      <c r="I23" s="3">
        <v>10950136.84</v>
      </c>
      <c r="J23" s="1">
        <v>42355</v>
      </c>
      <c r="K23" t="s">
        <v>11</v>
      </c>
    </row>
    <row r="24" spans="1:11" s="4" customFormat="1" ht="13.5">
      <c r="A24" t="s">
        <v>57</v>
      </c>
      <c r="B24" s="1">
        <v>42216</v>
      </c>
      <c r="C24" t="s">
        <v>58</v>
      </c>
      <c r="D24" s="2">
        <v>3322259</v>
      </c>
      <c r="E24" s="3">
        <v>9999999.59</v>
      </c>
      <c r="F24">
        <v>3.01</v>
      </c>
      <c r="G24" t="s">
        <v>23</v>
      </c>
      <c r="H24">
        <v>3.01</v>
      </c>
      <c r="I24" s="3">
        <v>9999999.59</v>
      </c>
      <c r="J24" s="1">
        <v>42216</v>
      </c>
      <c r="K24" t="s">
        <v>11</v>
      </c>
    </row>
    <row r="25" spans="1:11" ht="13.5">
      <c r="A25" t="s">
        <v>9</v>
      </c>
      <c r="B25" s="1">
        <v>42216</v>
      </c>
      <c r="C25" t="s">
        <v>15</v>
      </c>
      <c r="D25" s="2">
        <v>23256912</v>
      </c>
      <c r="E25" s="3">
        <v>232569.12</v>
      </c>
      <c r="F25">
        <v>0.0897</v>
      </c>
      <c r="G25" t="s">
        <v>23</v>
      </c>
      <c r="H25">
        <v>0.09</v>
      </c>
      <c r="I25" s="3">
        <v>2093122.08</v>
      </c>
      <c r="J25" s="1">
        <v>42216</v>
      </c>
      <c r="K25" t="s">
        <v>59</v>
      </c>
    </row>
    <row r="26" spans="1:11" ht="13.5">
      <c r="A26" t="s">
        <v>60</v>
      </c>
      <c r="B26" s="1">
        <v>42188</v>
      </c>
      <c r="C26" t="s">
        <v>61</v>
      </c>
      <c r="D26" s="2">
        <v>38491930</v>
      </c>
      <c r="E26" s="3">
        <v>7698386</v>
      </c>
      <c r="F26">
        <v>11.1929</v>
      </c>
      <c r="G26" t="s">
        <v>23</v>
      </c>
      <c r="H26">
        <v>11.19</v>
      </c>
      <c r="I26" s="3">
        <v>430724696.7</v>
      </c>
      <c r="J26" s="1">
        <v>42188</v>
      </c>
      <c r="K26" t="s">
        <v>40</v>
      </c>
    </row>
    <row r="27" spans="1:11" ht="13.5">
      <c r="A27" t="s">
        <v>10</v>
      </c>
      <c r="B27" s="1">
        <v>42198</v>
      </c>
      <c r="C27" t="s">
        <v>62</v>
      </c>
      <c r="D27" s="2">
        <v>299546258</v>
      </c>
      <c r="E27" s="3">
        <v>2995462.58</v>
      </c>
      <c r="F27">
        <v>0.01</v>
      </c>
      <c r="G27" t="s">
        <v>23</v>
      </c>
      <c r="H27">
        <v>0.01</v>
      </c>
      <c r="I27" s="3">
        <v>2995462.58</v>
      </c>
      <c r="J27" s="1">
        <v>42198</v>
      </c>
      <c r="K27" t="s">
        <v>11</v>
      </c>
    </row>
    <row r="28" spans="1:11" ht="13.5">
      <c r="A28" t="s">
        <v>16</v>
      </c>
      <c r="B28" s="1">
        <v>42123</v>
      </c>
      <c r="C28" t="s">
        <v>63</v>
      </c>
      <c r="D28" s="2">
        <v>27530000</v>
      </c>
      <c r="E28" s="2">
        <v>27530000</v>
      </c>
      <c r="F28">
        <v>12.25</v>
      </c>
      <c r="G28">
        <v>0</v>
      </c>
      <c r="H28">
        <v>12.25</v>
      </c>
      <c r="I28" s="2">
        <v>337242500</v>
      </c>
      <c r="J28" s="1">
        <v>42124</v>
      </c>
      <c r="K28" t="s">
        <v>40</v>
      </c>
    </row>
    <row r="29" spans="1:11" ht="13.5">
      <c r="A29" t="s">
        <v>9</v>
      </c>
      <c r="B29" s="1">
        <v>42118</v>
      </c>
      <c r="C29" t="s">
        <v>64</v>
      </c>
      <c r="D29" s="2">
        <v>19487180</v>
      </c>
      <c r="E29" s="2">
        <v>194871.8</v>
      </c>
      <c r="F29">
        <v>0.0888</v>
      </c>
      <c r="G29">
        <v>0</v>
      </c>
      <c r="H29">
        <v>0.09</v>
      </c>
      <c r="I29" s="2">
        <v>1753846.2</v>
      </c>
      <c r="J29" s="1">
        <v>42118</v>
      </c>
      <c r="K29" t="s">
        <v>65</v>
      </c>
    </row>
    <row r="30" spans="1:11" ht="13.5">
      <c r="A30" t="s">
        <v>10</v>
      </c>
      <c r="B30" s="1">
        <v>42072</v>
      </c>
      <c r="C30" t="s">
        <v>66</v>
      </c>
      <c r="D30" s="2">
        <v>204520018</v>
      </c>
      <c r="E30" s="2">
        <v>2045200.18</v>
      </c>
      <c r="F30">
        <v>0.01</v>
      </c>
      <c r="G30">
        <v>0</v>
      </c>
      <c r="H30">
        <v>0.01</v>
      </c>
      <c r="I30" s="2">
        <v>2045200.18</v>
      </c>
      <c r="J30" s="1">
        <v>42072</v>
      </c>
      <c r="K30" t="s">
        <v>67</v>
      </c>
    </row>
    <row r="31" spans="1:11" ht="13.5">
      <c r="A31" t="s">
        <v>68</v>
      </c>
      <c r="B31" s="1">
        <v>42017</v>
      </c>
      <c r="C31" t="s">
        <v>69</v>
      </c>
      <c r="D31" s="2">
        <v>1213592234</v>
      </c>
      <c r="E31" s="2">
        <v>606796117</v>
      </c>
      <c r="F31">
        <v>6.18</v>
      </c>
      <c r="G31">
        <v>0</v>
      </c>
      <c r="H31">
        <v>6.18</v>
      </c>
      <c r="I31" s="2">
        <v>7500000006.12</v>
      </c>
      <c r="J31" s="1">
        <v>42017</v>
      </c>
      <c r="K31" t="s">
        <v>4</v>
      </c>
    </row>
    <row r="32" spans="1:11" ht="13.5">
      <c r="A32" t="s">
        <v>14</v>
      </c>
      <c r="B32" s="1">
        <v>42018</v>
      </c>
      <c r="C32" t="s">
        <v>70</v>
      </c>
      <c r="D32" s="2">
        <v>22916662</v>
      </c>
      <c r="E32" s="2">
        <v>5729165.5</v>
      </c>
      <c r="F32">
        <v>12</v>
      </c>
      <c r="G32">
        <v>0</v>
      </c>
      <c r="H32">
        <v>12</v>
      </c>
      <c r="I32" s="2">
        <v>274999944</v>
      </c>
      <c r="J32" s="1">
        <v>42018</v>
      </c>
      <c r="K32" t="s">
        <v>71</v>
      </c>
    </row>
    <row r="33" spans="1:11" ht="13.5">
      <c r="A33" t="s">
        <v>9</v>
      </c>
      <c r="B33" s="1">
        <v>42034</v>
      </c>
      <c r="C33" t="s">
        <v>72</v>
      </c>
      <c r="D33" s="2">
        <v>19487180</v>
      </c>
      <c r="E33" s="2">
        <v>194871.8</v>
      </c>
      <c r="F33">
        <v>0.0764</v>
      </c>
      <c r="G33">
        <v>0</v>
      </c>
      <c r="H33">
        <v>0.08</v>
      </c>
      <c r="I33" s="2">
        <v>1558974.4</v>
      </c>
      <c r="J33" s="1">
        <v>42034</v>
      </c>
      <c r="K33" t="s">
        <v>59</v>
      </c>
    </row>
    <row r="34" spans="1:11" ht="13.5">
      <c r="A34" s="4" t="s">
        <v>21</v>
      </c>
      <c r="B34" s="4" t="s">
        <v>0</v>
      </c>
      <c r="C34" s="4" t="s">
        <v>0</v>
      </c>
      <c r="D34" s="5">
        <f>SUM(D24:D33)</f>
        <v>1872150633</v>
      </c>
      <c r="E34" s="5">
        <f>SUM(E24:E33)</f>
        <v>663416643.5699999</v>
      </c>
      <c r="F34" s="4" t="s">
        <v>0</v>
      </c>
      <c r="G34" s="4" t="s">
        <v>0</v>
      </c>
      <c r="H34" s="4" t="s">
        <v>0</v>
      </c>
      <c r="I34" s="24">
        <f>SUM(I23:I33)</f>
        <v>8574363888.69</v>
      </c>
      <c r="J34" s="4"/>
      <c r="K34" s="4"/>
    </row>
    <row r="35" spans="1:11" ht="13.5">
      <c r="A35" s="4"/>
      <c r="B35" s="4"/>
      <c r="C35" s="4"/>
      <c r="D35" s="5"/>
      <c r="E35" s="5"/>
      <c r="F35" s="4"/>
      <c r="G35" s="4"/>
      <c r="H35" s="4"/>
      <c r="I35" s="5"/>
      <c r="J35" s="4"/>
      <c r="K35" s="4"/>
    </row>
    <row r="36" spans="1:11" ht="13.5">
      <c r="A36" t="s">
        <v>73</v>
      </c>
      <c r="B36" s="1">
        <v>42334</v>
      </c>
      <c r="C36" t="s">
        <v>19</v>
      </c>
      <c r="D36" s="2">
        <v>25307560</v>
      </c>
      <c r="E36" s="3">
        <v>75922680</v>
      </c>
      <c r="F36">
        <v>10.08</v>
      </c>
      <c r="G36">
        <v>0</v>
      </c>
      <c r="H36">
        <v>10.08</v>
      </c>
      <c r="I36" s="3">
        <v>255100204.8</v>
      </c>
      <c r="J36" s="1">
        <v>42334</v>
      </c>
      <c r="K36" t="s">
        <v>40</v>
      </c>
    </row>
    <row r="37" spans="1:11" ht="13.5">
      <c r="A37" t="s">
        <v>13</v>
      </c>
      <c r="B37" s="1">
        <v>42312</v>
      </c>
      <c r="C37" t="s">
        <v>74</v>
      </c>
      <c r="D37" s="2">
        <v>550525</v>
      </c>
      <c r="E37" s="3">
        <v>165157.5</v>
      </c>
      <c r="F37">
        <v>0.812</v>
      </c>
      <c r="G37">
        <v>0</v>
      </c>
      <c r="H37">
        <v>0.81</v>
      </c>
      <c r="I37" s="3">
        <v>445925.25</v>
      </c>
      <c r="J37" s="1">
        <v>42312</v>
      </c>
      <c r="K37" t="s">
        <v>40</v>
      </c>
    </row>
    <row r="38" spans="1:11" ht="13.5">
      <c r="A38" t="s">
        <v>5</v>
      </c>
      <c r="B38" s="1">
        <v>42194</v>
      </c>
      <c r="C38" t="s">
        <v>75</v>
      </c>
      <c r="D38" s="2">
        <v>3285000</v>
      </c>
      <c r="E38" s="3">
        <v>2628000</v>
      </c>
      <c r="F38">
        <v>0.8</v>
      </c>
      <c r="G38" t="s">
        <v>23</v>
      </c>
      <c r="H38">
        <v>0.8</v>
      </c>
      <c r="I38" s="3">
        <v>2628000</v>
      </c>
      <c r="J38" s="1">
        <v>42194</v>
      </c>
      <c r="K38" t="s">
        <v>76</v>
      </c>
    </row>
    <row r="39" spans="1:11" ht="13.5">
      <c r="A39" t="s">
        <v>5</v>
      </c>
      <c r="B39" s="1">
        <v>42180</v>
      </c>
      <c r="C39" t="s">
        <v>77</v>
      </c>
      <c r="D39" s="2">
        <v>676250</v>
      </c>
      <c r="E39" s="2">
        <v>541000</v>
      </c>
      <c r="F39">
        <v>4.33</v>
      </c>
      <c r="G39" t="s">
        <v>23</v>
      </c>
      <c r="H39">
        <v>4.33</v>
      </c>
      <c r="I39" s="2">
        <v>2928162.5</v>
      </c>
      <c r="J39" s="1">
        <v>42180</v>
      </c>
      <c r="K39" t="s">
        <v>40</v>
      </c>
    </row>
    <row r="40" spans="1:11" ht="13.5">
      <c r="A40" s="20" t="s">
        <v>5</v>
      </c>
      <c r="B40" s="21">
        <v>42145</v>
      </c>
      <c r="C40" s="20" t="s">
        <v>17</v>
      </c>
      <c r="D40" s="22">
        <v>837500</v>
      </c>
      <c r="E40" s="22">
        <v>670000</v>
      </c>
      <c r="F40" s="20">
        <v>0.8</v>
      </c>
      <c r="G40" s="23">
        <v>0</v>
      </c>
      <c r="H40" s="20">
        <v>0.8</v>
      </c>
      <c r="I40" s="22">
        <v>670000</v>
      </c>
      <c r="J40" s="21">
        <v>42145</v>
      </c>
      <c r="K40" s="20" t="s">
        <v>78</v>
      </c>
    </row>
    <row r="41" spans="1:11" ht="13.5">
      <c r="A41" t="s">
        <v>13</v>
      </c>
      <c r="B41" s="1">
        <v>42067</v>
      </c>
      <c r="C41" t="s">
        <v>18</v>
      </c>
      <c r="D41" s="2">
        <v>4261360</v>
      </c>
      <c r="E41" s="2">
        <v>1278408</v>
      </c>
      <c r="F41">
        <v>0.704</v>
      </c>
      <c r="G41">
        <v>0</v>
      </c>
      <c r="H41">
        <v>0.7</v>
      </c>
      <c r="I41" s="2">
        <v>2982952</v>
      </c>
      <c r="J41" s="1">
        <v>42067</v>
      </c>
      <c r="K41" t="s">
        <v>67</v>
      </c>
    </row>
    <row r="42" spans="1:11" ht="14.25" thickBot="1">
      <c r="A42" s="7" t="s">
        <v>25</v>
      </c>
      <c r="B42" s="4"/>
      <c r="C42" s="4"/>
      <c r="D42" s="5">
        <f>SUM(D38:D41)</f>
        <v>9060110</v>
      </c>
      <c r="E42" s="5">
        <f>SUM(E38:E41)</f>
        <v>5117408</v>
      </c>
      <c r="F42" s="4"/>
      <c r="G42" s="4"/>
      <c r="H42" s="4"/>
      <c r="I42" s="5">
        <f>SUM(I36:I41)</f>
        <v>264755244.55</v>
      </c>
      <c r="J42" s="4"/>
      <c r="K42" s="4"/>
    </row>
    <row r="43" spans="1:11" ht="13.5">
      <c r="A43" s="25" t="s">
        <v>22</v>
      </c>
      <c r="B43" s="25" t="s">
        <v>0</v>
      </c>
      <c r="C43" s="25" t="s">
        <v>0</v>
      </c>
      <c r="D43" s="26">
        <f>SUM(D42+D34+D21+D18+D9)</f>
        <v>2166287659</v>
      </c>
      <c r="E43" s="26">
        <f>SUM(E42+E34+E21+E18+E9)</f>
        <v>700974594.3999999</v>
      </c>
      <c r="F43" s="25" t="s">
        <v>0</v>
      </c>
      <c r="G43" s="25" t="s">
        <v>0</v>
      </c>
      <c r="H43" s="25" t="s">
        <v>0</v>
      </c>
      <c r="I43" s="26">
        <f>SUM(I42+I34+I21+I18+I9)</f>
        <v>8944948700.900002</v>
      </c>
      <c r="J43" s="25"/>
      <c r="K43" s="25"/>
    </row>
    <row r="45" spans="1:11" ht="13.5">
      <c r="A45" s="20"/>
      <c r="B45" s="21"/>
      <c r="C45" s="20"/>
      <c r="D45" s="22"/>
      <c r="E45" s="27"/>
      <c r="F45" s="20"/>
      <c r="G45" s="20"/>
      <c r="H45" s="20"/>
      <c r="I45" s="27"/>
      <c r="J45" s="21"/>
      <c r="K45" s="20"/>
    </row>
    <row r="46" spans="1:11" ht="13.5">
      <c r="A46" s="20"/>
      <c r="B46" s="21"/>
      <c r="C46" s="20"/>
      <c r="D46" s="22"/>
      <c r="E46" s="27"/>
      <c r="F46" s="20"/>
      <c r="G46" s="20"/>
      <c r="H46" s="20"/>
      <c r="I46" s="27"/>
      <c r="J46" s="21"/>
      <c r="K46" s="20"/>
    </row>
    <row r="47" spans="1:11" ht="13.5">
      <c r="A47" s="20"/>
      <c r="B47" s="21"/>
      <c r="C47" s="20"/>
      <c r="D47" s="22"/>
      <c r="E47" s="27"/>
      <c r="F47" s="20"/>
      <c r="G47" s="20"/>
      <c r="H47" s="20"/>
      <c r="I47" s="27"/>
      <c r="J47" s="21"/>
      <c r="K47" s="20"/>
    </row>
    <row r="51" spans="2:9" ht="13.5">
      <c r="B51" t="s">
        <v>0</v>
      </c>
      <c r="C51" t="s">
        <v>0</v>
      </c>
      <c r="D51" s="2"/>
      <c r="E51" s="3"/>
      <c r="I51" s="3"/>
    </row>
    <row r="66" ht="22.5" customHeight="1"/>
    <row r="67" ht="33" customHeight="1"/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María Rivero Pérez</dc:creator>
  <cp:keywords/>
  <dc:description/>
  <cp:lastModifiedBy>Amelia Sánchez García</cp:lastModifiedBy>
  <cp:lastPrinted>2015-01-13T10:53:56Z</cp:lastPrinted>
  <dcterms:created xsi:type="dcterms:W3CDTF">2014-12-03T10:49:21Z</dcterms:created>
  <dcterms:modified xsi:type="dcterms:W3CDTF">2016-02-18T12:31:23Z</dcterms:modified>
  <cp:category/>
  <cp:version/>
  <cp:contentType/>
  <cp:contentStatus/>
</cp:coreProperties>
</file>